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tinasacks1/Desktop/"/>
    </mc:Choice>
  </mc:AlternateContent>
  <bookViews>
    <workbookView xWindow="4460" yWindow="1200" windowWidth="28800" windowHeight="15940" tabRatio="645"/>
  </bookViews>
  <sheets>
    <sheet name="Dashboard" sheetId="1" r:id="rId1"/>
    <sheet name="Data for Tables" sheetId="4" r:id="rId2"/>
    <sheet name="Sheet1" sheetId="3" r:id="rId3"/>
    <sheet name="Sheet2" sheetId="2" r:id="rId4"/>
  </sheets>
  <externalReferences>
    <externalReference r:id="rId5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4" l="1"/>
  <c r="J11" i="4"/>
  <c r="O4" i="4"/>
  <c r="I17" i="4"/>
  <c r="N4" i="4"/>
  <c r="B28" i="4"/>
  <c r="B23" i="4"/>
</calcChain>
</file>

<file path=xl/sharedStrings.xml><?xml version="1.0" encoding="utf-8"?>
<sst xmlns="http://schemas.openxmlformats.org/spreadsheetml/2006/main" count="39" uniqueCount="28">
  <si>
    <t>IAFCC Quality Improvement Dashboard:</t>
  </si>
  <si>
    <t>Patient Mix by Control of Chronic Conditions</t>
  </si>
  <si>
    <t>Comparisons Against Peer Set</t>
  </si>
  <si>
    <t>The NCQA is a private, not-for-profit accreditation organization dedicated to improving healthcare quality. They regularly publish their members' quality and performance data against their internal benchmarks.</t>
  </si>
  <si>
    <t>IAFCC Aggregate</t>
  </si>
  <si>
    <t>A1c &gt; 9%</t>
  </si>
  <si>
    <t>BP &lt; 140/90</t>
  </si>
  <si>
    <t>July 2017</t>
  </si>
  <si>
    <t>A1c &lt; 8%</t>
  </si>
  <si>
    <t>IAFCC Totals</t>
  </si>
  <si>
    <t>Patients with BP &lt; 140/90</t>
  </si>
  <si>
    <t>NCOA 2015 Medicaid</t>
  </si>
  <si>
    <t>Patients with A1c &lt; 8%</t>
  </si>
  <si>
    <t>Glycemic Control July 2017</t>
  </si>
  <si>
    <t>BP Comparison Graph</t>
  </si>
  <si>
    <t>Glycemic Control Comparison Graphs</t>
  </si>
  <si>
    <t># of charts reviewed</t>
  </si>
  <si>
    <t># BP &lt; 140/90</t>
  </si>
  <si>
    <t>A1c &lt; 8</t>
  </si>
  <si>
    <t># Charts Reviewed</t>
  </si>
  <si>
    <t># Patients A1c &lt;8</t>
  </si>
  <si>
    <t>Glycemic Control January 2018</t>
  </si>
  <si>
    <t>January 2018</t>
  </si>
  <si>
    <t>top left graph</t>
  </si>
  <si>
    <t>Number of Charts Reviewed for A1c</t>
  </si>
  <si>
    <t>bottom left graph</t>
  </si>
  <si>
    <t>bottom right graph</t>
  </si>
  <si>
    <t>top right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</si>
</sst>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\(&quot;$&quot;#,##0\);\–_);&quot;–&quot;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 applyBorder="1" applyAlignment="1"/>
    <xf numFmtId="0" fontId="5" fillId="0" borderId="0" xfId="0" applyFont="1"/>
    <xf numFmtId="0" fontId="6" fillId="0" borderId="1" xfId="0" applyFont="1" applyBorder="1"/>
    <xf numFmtId="0" fontId="0" fillId="0" borderId="1" xfId="0" applyBorder="1"/>
    <xf numFmtId="0" fontId="2" fillId="3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9" fontId="0" fillId="0" borderId="2" xfId="1" applyFont="1" applyBorder="1"/>
    <xf numFmtId="9" fontId="0" fillId="0" borderId="0" xfId="1" applyFont="1"/>
    <xf numFmtId="0" fontId="7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2" xfId="0" applyNumberFormat="1" applyBorder="1"/>
    <xf numFmtId="9" fontId="0" fillId="0" borderId="2" xfId="1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0" borderId="3" xfId="0" applyFont="1" applyBorder="1" applyAlignment="1"/>
    <xf numFmtId="0" fontId="0" fillId="0" borderId="4" xfId="0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17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" fontId="7" fillId="0" borderId="2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/>
    <xf numFmtId="0" fontId="7" fillId="5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76B531"/>
      <color rgb="FFB4340C"/>
      <color rgb="FF942C2C"/>
      <color rgb="FFED0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Patients</a:t>
            </a:r>
            <a:r>
              <a:rPr lang="en-US" b="1" baseline="0"/>
              <a:t> with</a:t>
            </a:r>
            <a:r>
              <a:rPr lang="en-US" b="1"/>
              <a:t> BP &lt; 140/90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B4340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A2-42F8-84B4-AB5439CFDA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Tables'!$H$11:$H$12</c:f>
              <c:strCache>
                <c:ptCount val="2"/>
                <c:pt idx="0">
                  <c:v>IAFCC Aggregate</c:v>
                </c:pt>
                <c:pt idx="1">
                  <c:v>NCOA 2015 Medicaid</c:v>
                </c:pt>
              </c:strCache>
            </c:strRef>
          </c:cat>
          <c:val>
            <c:numRef>
              <c:f>'Data for Tables'!$J$11:$J$12</c:f>
              <c:numCache>
                <c:formatCode>0%</c:formatCode>
                <c:ptCount val="2"/>
                <c:pt idx="0">
                  <c:v>0.645038167938931</c:v>
                </c:pt>
                <c:pt idx="1">
                  <c:v>0.547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25-4747-A2B7-30F91E30A2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211655104"/>
        <c:axId val="211266240"/>
      </c:barChart>
      <c:catAx>
        <c:axId val="2116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66240"/>
        <c:crosses val="autoZero"/>
        <c:auto val="0"/>
        <c:lblAlgn val="ctr"/>
        <c:lblOffset val="100"/>
        <c:noMultiLvlLbl val="0"/>
      </c:catAx>
      <c:valAx>
        <c:axId val="211266240"/>
        <c:scaling>
          <c:orientation val="minMax"/>
          <c:max val="1.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5510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Patients</a:t>
            </a:r>
            <a:r>
              <a:rPr lang="en-US" b="1" baseline="0"/>
              <a:t> with</a:t>
            </a:r>
            <a:r>
              <a:rPr lang="en-US" b="1"/>
              <a:t> A1c &lt; 8%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AFA-421C-BC70-488A43AB9D95}"/>
              </c:ext>
            </c:extLst>
          </c:dPt>
          <c:dPt>
            <c:idx val="1"/>
            <c:invertIfNegative val="0"/>
            <c:bubble3D val="0"/>
            <c:spPr>
              <a:solidFill>
                <a:srgbClr val="B4340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FA-421C-BC70-488A43AB9D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Tables'!$H$17:$H$18</c:f>
              <c:strCache>
                <c:ptCount val="2"/>
                <c:pt idx="0">
                  <c:v>IAFCC Aggregate</c:v>
                </c:pt>
                <c:pt idx="1">
                  <c:v>NCOA 2015 Medicaid</c:v>
                </c:pt>
              </c:strCache>
            </c:strRef>
          </c:cat>
          <c:val>
            <c:numRef>
              <c:f>'Data for Tables'!$I$17:$I$18</c:f>
              <c:numCache>
                <c:formatCode>0%</c:formatCode>
                <c:ptCount val="2"/>
                <c:pt idx="0">
                  <c:v>0.523622047244094</c:v>
                </c:pt>
                <c:pt idx="1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4-4088-B473-C2573F5ACE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201283744"/>
        <c:axId val="201286064"/>
      </c:barChart>
      <c:catAx>
        <c:axId val="2012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86064"/>
        <c:crosses val="autoZero"/>
        <c:auto val="1"/>
        <c:lblAlgn val="ctr"/>
        <c:lblOffset val="100"/>
        <c:noMultiLvlLbl val="0"/>
      </c:catAx>
      <c:valAx>
        <c:axId val="201286064"/>
        <c:scaling>
          <c:orientation val="minMax"/>
          <c:max val="1.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8374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BP Control: 2017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Tables'!$M$4</c:f>
              <c:strCache>
                <c:ptCount val="1"/>
                <c:pt idx="0">
                  <c:v>BP &lt; 140/90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5115861972146E-17"/>
                  <c:y val="0.1364341307345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25-4DDD-ACD2-B6D78FC475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463768115942029"/>
                  <c:y val="0.1777778067147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25-4DDD-ACD2-B6D78FC475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Tables'!$N$3:$O$3</c:f>
              <c:strCache>
                <c:ptCount val="2"/>
                <c:pt idx="0">
                  <c:v>July 2017</c:v>
                </c:pt>
                <c:pt idx="1">
                  <c:v>January 2018</c:v>
                </c:pt>
              </c:strCache>
            </c:strRef>
          </c:cat>
          <c:val>
            <c:numRef>
              <c:f>'Data for Tables'!$N$4:$O$4</c:f>
              <c:numCache>
                <c:formatCode>0%</c:formatCode>
                <c:ptCount val="2"/>
                <c:pt idx="0">
                  <c:v>0.630445668502754</c:v>
                </c:pt>
                <c:pt idx="1">
                  <c:v>0.660113812726332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25-4DDD-ACD2-B6D78FC475EF}"/>
            </c:ext>
          </c:extLst>
        </c:ser>
        <c:ser>
          <c:idx val="1"/>
          <c:order val="1"/>
          <c:tx>
            <c:strRef>
              <c:f>'Data for Tables'!$M$5</c:f>
              <c:strCache>
                <c:ptCount val="1"/>
                <c:pt idx="0">
                  <c:v># of charts reviewed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Tables'!$N$3:$O$3</c:f>
              <c:strCache>
                <c:ptCount val="2"/>
                <c:pt idx="0">
                  <c:v>July 2017</c:v>
                </c:pt>
                <c:pt idx="1">
                  <c:v>January 2018</c:v>
                </c:pt>
              </c:strCache>
            </c:strRef>
          </c:cat>
          <c:val>
            <c:numRef>
              <c:f>'Data for Tables'!$N$5:$O$5</c:f>
              <c:numCache>
                <c:formatCode>General</c:formatCode>
                <c:ptCount val="2"/>
                <c:pt idx="0">
                  <c:v>1997.0</c:v>
                </c:pt>
                <c:pt idx="1">
                  <c:v>1933.0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25-4DDD-ACD2-B6D78FC475EF}"/>
            </c:ext>
          </c:extLst>
        </c:ser>
        <c:ser>
          <c:idx val="2"/>
          <c:order val="2"/>
          <c:tx>
            <c:strRef>
              <c:f>'Data for Tables'!$M$6</c:f>
              <c:strCache>
                <c:ptCount val="1"/>
                <c:pt idx="0">
                  <c:v># BP &lt; 140/90</c:v>
                </c:pt>
              </c:strCache>
            </c:strRef>
          </c:tx>
          <c:spPr>
            <a:noFill/>
            <a:ln w="0">
              <a:noFill/>
            </a:ln>
            <a:effectLst/>
          </c:spPr>
          <c:invertIfNegative val="0"/>
          <c:cat>
            <c:strRef>
              <c:f>'Data for Tables'!$N$3:$O$3</c:f>
              <c:strCache>
                <c:ptCount val="2"/>
                <c:pt idx="0">
                  <c:v>July 2017</c:v>
                </c:pt>
                <c:pt idx="1">
                  <c:v>January 2018</c:v>
                </c:pt>
              </c:strCache>
            </c:strRef>
          </c:cat>
          <c:val>
            <c:numRef>
              <c:f>'Data for Tables'!$N$6:$O$6</c:f>
              <c:numCache>
                <c:formatCode>General</c:formatCode>
                <c:ptCount val="2"/>
                <c:pt idx="0">
                  <c:v>1259.0</c:v>
                </c:pt>
                <c:pt idx="1">
                  <c:v>1276.0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25-4DDD-ACD2-B6D78FC4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85"/>
        <c:axId val="194017168"/>
        <c:axId val="193527632"/>
      </c:barChart>
      <c:catAx>
        <c:axId val="19401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27632"/>
        <c:crossesAt val="0.0"/>
        <c:auto val="1"/>
        <c:lblAlgn val="ctr"/>
        <c:lblOffset val="100"/>
        <c:noMultiLvlLbl val="0"/>
      </c:catAx>
      <c:valAx>
        <c:axId val="193527632"/>
        <c:scaling>
          <c:orientation val="minMax"/>
          <c:max val="1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17168"/>
        <c:crosses val="autoZero"/>
        <c:crossBetween val="between"/>
        <c:majorUnit val="0.2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Glycemic</a:t>
            </a:r>
            <a:r>
              <a:rPr lang="en-US" baseline="0"/>
              <a:t> Control: 2017 Data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Tables'!$A$23</c:f>
              <c:strCache>
                <c:ptCount val="1"/>
                <c:pt idx="0">
                  <c:v>A1c &lt; 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Tables'!$B$22:$C$22</c:f>
              <c:strCache>
                <c:ptCount val="2"/>
                <c:pt idx="0">
                  <c:v>July 2017</c:v>
                </c:pt>
                <c:pt idx="1">
                  <c:v>January 2018</c:v>
                </c:pt>
              </c:strCache>
            </c:strRef>
          </c:cat>
          <c:val>
            <c:numRef>
              <c:f>'Data for Tables'!$B$23:$C$23</c:f>
              <c:numCache>
                <c:formatCode>0%</c:formatCode>
                <c:ptCount val="2"/>
                <c:pt idx="0">
                  <c:v>0.483811850946854</c:v>
                </c:pt>
                <c:pt idx="1">
                  <c:v>0.562762762762763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25-4DDD-ACD2-B6D78FC475EF}"/>
            </c:ext>
          </c:extLst>
        </c:ser>
        <c:ser>
          <c:idx val="1"/>
          <c:order val="1"/>
          <c:tx>
            <c:strRef>
              <c:f>'Data for Tables'!$A$24</c:f>
              <c:strCache>
                <c:ptCount val="1"/>
                <c:pt idx="0">
                  <c:v># Charts Reviewed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'Data for Tables'!$B$22:$C$22</c:f>
              <c:strCache>
                <c:ptCount val="2"/>
                <c:pt idx="0">
                  <c:v>July 2017</c:v>
                </c:pt>
                <c:pt idx="1">
                  <c:v>January 2018</c:v>
                </c:pt>
              </c:strCache>
            </c:strRef>
          </c:cat>
          <c:val>
            <c:numRef>
              <c:f>'Data for Tables'!$B$24:$C$24</c:f>
              <c:numCache>
                <c:formatCode>General</c:formatCode>
                <c:ptCount val="2"/>
                <c:pt idx="0">
                  <c:v>1637.0</c:v>
                </c:pt>
                <c:pt idx="1">
                  <c:v>1665.0</c:v>
                </c:pt>
              </c:numCache>
            </c:numRef>
          </c:val>
        </c:ser>
        <c:ser>
          <c:idx val="2"/>
          <c:order val="2"/>
          <c:tx>
            <c:strRef>
              <c:f>'Data for Tables'!$A$25</c:f>
              <c:strCache>
                <c:ptCount val="1"/>
                <c:pt idx="0">
                  <c:v># Patients A1c &lt;8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'Data for Tables'!$B$22:$C$22</c:f>
              <c:strCache>
                <c:ptCount val="2"/>
                <c:pt idx="0">
                  <c:v>July 2017</c:v>
                </c:pt>
                <c:pt idx="1">
                  <c:v>January 2018</c:v>
                </c:pt>
              </c:strCache>
            </c:strRef>
          </c:cat>
          <c:val>
            <c:numRef>
              <c:f>'Data for Tables'!$B$25:$C$25</c:f>
              <c:numCache>
                <c:formatCode>General</c:formatCode>
                <c:ptCount val="2"/>
                <c:pt idx="0">
                  <c:v>792.0</c:v>
                </c:pt>
                <c:pt idx="1">
                  <c:v>937.0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overlap val="85"/>
        <c:axId val="213980944"/>
        <c:axId val="214245888"/>
      </c:barChart>
      <c:catAx>
        <c:axId val="213980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4245888"/>
        <c:crossesAt val="0.0"/>
        <c:auto val="1"/>
        <c:lblAlgn val="ctr"/>
        <c:lblOffset val="100"/>
        <c:noMultiLvlLbl val="0"/>
      </c:catAx>
      <c:valAx>
        <c:axId val="214245888"/>
        <c:scaling>
          <c:orientation val="minMax"/>
          <c:max val="1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80944"/>
        <c:crosses val="autoZero"/>
        <c:crossBetween val="between"/>
        <c:majorUnit val="0.2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700616</xdr:colOff>
      <xdr:row>19</xdr:row>
      <xdr:rowOff>197192</xdr:rowOff>
    </xdr:from>
    <xdr:to>
      <xdr:col>17</xdr:col>
      <xdr:colOff>332316</xdr:colOff>
      <xdr:row>34</xdr:row>
      <xdr:rowOff>76065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404813</xdr:colOff>
      <xdr:row>19</xdr:row>
      <xdr:rowOff>158751</xdr:rowOff>
    </xdr:from>
    <xdr:to>
      <xdr:col>9</xdr:col>
      <xdr:colOff>79375</xdr:colOff>
      <xdr:row>33</xdr:row>
      <xdr:rowOff>91282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738187</xdr:colOff>
      <xdr:row>6</xdr:row>
      <xdr:rowOff>47626</xdr:rowOff>
    </xdr:from>
    <xdr:to>
      <xdr:col>17</xdr:col>
      <xdr:colOff>154782</xdr:colOff>
      <xdr:row>19</xdr:row>
      <xdr:rowOff>130969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2042A519-36A6-49C7-AAD8-932A52F643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492125</xdr:colOff>
      <xdr:row>6</xdr:row>
      <xdr:rowOff>47625</xdr:rowOff>
    </xdr:from>
    <xdr:to>
      <xdr:col>8</xdr:col>
      <xdr:colOff>750095</xdr:colOff>
      <xdr:row>19</xdr:row>
      <xdr:rowOff>130968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042A519-36A6-49C7-AAD8-932A52F643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mendralla/Documents/IAFCC/Data%20Project/Overall%20Clinic%20Dashboard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ized Data"/>
      <sheetName val=" 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tabSelected="1" zoomScale="80" zoomScaleNormal="80" workbookViewId="0">
      <selection activeCell="J15" sqref="J15"/>
    </sheetView>
  </sheetViews>
  <sheetFormatPr baseColWidth="10" defaultColWidth="11" defaultRowHeight="16" x14ac:dyDescent="0.2"/>
  <cols>
    <col min="4" max="4" width="15.83203125" customWidth="1"/>
  </cols>
  <sheetData>
    <row r="2" spans="1:19" ht="21" x14ac:dyDescent="0.25">
      <c r="A2" s="44" t="s">
        <v>0</v>
      </c>
      <c r="B2" s="44"/>
      <c r="C2" s="44"/>
      <c r="D2" s="44"/>
      <c r="E2" s="42" t="s">
        <v>9</v>
      </c>
      <c r="F2" s="42"/>
      <c r="G2" s="42"/>
      <c r="H2" s="42"/>
      <c r="I2" s="42"/>
      <c r="J2" s="3"/>
      <c r="K2" s="4"/>
      <c r="L2" s="1"/>
      <c r="M2" s="1"/>
      <c r="N2" s="1"/>
      <c r="O2" s="1"/>
      <c r="P2" s="1"/>
      <c r="Q2" s="1"/>
      <c r="R2" s="1"/>
      <c r="S2" s="1"/>
    </row>
    <row r="3" spans="1:19" ht="21" x14ac:dyDescent="0.25">
      <c r="A3" s="1"/>
      <c r="B3" s="2"/>
      <c r="C3" s="1"/>
      <c r="D3" s="1"/>
      <c r="E3" s="43"/>
      <c r="F3" s="43"/>
      <c r="G3" s="43"/>
      <c r="H3" s="43"/>
      <c r="I3" s="43"/>
      <c r="J3" s="3"/>
      <c r="K3" s="3"/>
      <c r="L3" s="1"/>
      <c r="M3" s="1"/>
      <c r="N3" s="1"/>
      <c r="O3" s="1"/>
      <c r="P3" s="1"/>
      <c r="Q3" s="1"/>
      <c r="R3" s="1"/>
      <c r="S3" s="1"/>
    </row>
    <row r="4" spans="1:19" x14ac:dyDescent="0.2">
      <c r="C4" s="5"/>
    </row>
    <row r="6" spans="1:19" ht="20" thickBot="1" x14ac:dyDescent="0.3">
      <c r="C6" s="6" t="s">
        <v>1</v>
      </c>
      <c r="D6" s="7"/>
      <c r="E6" s="7"/>
      <c r="F6" s="7"/>
      <c r="G6" s="6" t="s">
        <v>2</v>
      </c>
      <c r="H6" s="7"/>
      <c r="I6" s="7"/>
      <c r="J6" s="7"/>
      <c r="K6" s="7"/>
      <c r="L6" s="7"/>
      <c r="M6" s="7"/>
      <c r="N6" s="7"/>
      <c r="O6" s="7"/>
      <c r="P6" s="7"/>
    </row>
    <row r="19" spans="4:6" x14ac:dyDescent="0.2">
      <c r="E19" s="8"/>
      <c r="F19" s="8"/>
    </row>
    <row r="20" spans="4:6" x14ac:dyDescent="0.2">
      <c r="E20" s="9"/>
      <c r="F20" s="9"/>
    </row>
    <row r="25" spans="4:6" x14ac:dyDescent="0.2">
      <c r="D25" s="5"/>
    </row>
    <row r="32" spans="4:6" x14ac:dyDescent="0.2">
      <c r="E32" s="8"/>
      <c r="F32" s="8"/>
    </row>
    <row r="33" spans="1:19" x14ac:dyDescent="0.2">
      <c r="E33" s="9"/>
      <c r="F33" s="9"/>
    </row>
    <row r="36" spans="1:19" x14ac:dyDescent="0.2">
      <c r="A36" s="10" t="s">
        <v>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</sheetData>
  <mergeCells count="3">
    <mergeCell ref="E2:I2"/>
    <mergeCell ref="E3:I3"/>
    <mergeCell ref="A2:D2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'[1]Standardized Data'!#REF!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opLeftCell="C2" workbookViewId="0">
      <selection activeCell="I17" sqref="I17"/>
    </sheetView>
  </sheetViews>
  <sheetFormatPr baseColWidth="10" defaultColWidth="11" defaultRowHeight="16" x14ac:dyDescent="0.2"/>
  <cols>
    <col min="1" max="1" width="18.6640625" bestFit="1" customWidth="1"/>
    <col min="2" max="2" width="20.33203125" customWidth="1"/>
    <col min="3" max="3" width="18.1640625" customWidth="1"/>
    <col min="4" max="4" width="32.1640625" bestFit="1" customWidth="1"/>
    <col min="5" max="5" width="5.6640625" bestFit="1" customWidth="1"/>
    <col min="6" max="6" width="11" bestFit="1" customWidth="1"/>
    <col min="7" max="7" width="21.33203125" bestFit="1" customWidth="1"/>
    <col min="8" max="8" width="10.33203125" customWidth="1"/>
    <col min="9" max="9" width="11.5" customWidth="1"/>
    <col min="10" max="10" width="25.5" customWidth="1"/>
    <col min="11" max="11" width="12.83203125" customWidth="1"/>
    <col min="12" max="12" width="11.1640625" customWidth="1"/>
    <col min="13" max="14" width="21.83203125" customWidth="1"/>
    <col min="15" max="15" width="17.83203125" customWidth="1"/>
    <col min="16" max="16" width="18.5" customWidth="1"/>
  </cols>
  <sheetData>
    <row r="2" spans="1:15" x14ac:dyDescent="0.2">
      <c r="D2" s="31"/>
      <c r="N2" s="27"/>
      <c r="O2" s="15"/>
    </row>
    <row r="3" spans="1:15" x14ac:dyDescent="0.2">
      <c r="A3" s="45" t="s">
        <v>24</v>
      </c>
      <c r="B3" s="46"/>
      <c r="M3" s="41" t="s">
        <v>27</v>
      </c>
      <c r="N3" s="19" t="s">
        <v>7</v>
      </c>
      <c r="O3" s="19" t="s">
        <v>22</v>
      </c>
    </row>
    <row r="4" spans="1:15" x14ac:dyDescent="0.2">
      <c r="A4" s="15"/>
      <c r="B4" s="19"/>
      <c r="M4" s="18" t="s">
        <v>6</v>
      </c>
      <c r="N4" s="24">
        <f>N6/N5</f>
        <v>0.63044566850275419</v>
      </c>
      <c r="O4" s="25">
        <f>O6/O5</f>
        <v>0.66011381272633207</v>
      </c>
    </row>
    <row r="5" spans="1:15" x14ac:dyDescent="0.2">
      <c r="A5" s="38">
        <v>42917</v>
      </c>
      <c r="B5" s="20">
        <v>1637</v>
      </c>
      <c r="M5" s="30" t="s">
        <v>16</v>
      </c>
      <c r="N5" s="15">
        <v>1997</v>
      </c>
      <c r="O5" s="15">
        <v>1933</v>
      </c>
    </row>
    <row r="6" spans="1:15" x14ac:dyDescent="0.2">
      <c r="A6" s="38">
        <v>43101</v>
      </c>
      <c r="B6" s="21">
        <v>1665</v>
      </c>
      <c r="M6" s="15" t="s">
        <v>17</v>
      </c>
      <c r="N6" s="15">
        <v>1259</v>
      </c>
      <c r="O6" s="15">
        <v>1276</v>
      </c>
    </row>
    <row r="9" spans="1:15" x14ac:dyDescent="0.2">
      <c r="G9" s="40" t="s">
        <v>26</v>
      </c>
      <c r="H9" s="26" t="s">
        <v>14</v>
      </c>
      <c r="I9" s="28"/>
      <c r="J9" s="29"/>
    </row>
    <row r="10" spans="1:15" x14ac:dyDescent="0.2">
      <c r="A10" s="45" t="s">
        <v>13</v>
      </c>
      <c r="B10" s="46"/>
      <c r="G10" s="15"/>
      <c r="H10" s="15" t="s">
        <v>10</v>
      </c>
      <c r="I10" s="15"/>
      <c r="J10" s="15"/>
    </row>
    <row r="11" spans="1:15" x14ac:dyDescent="0.2">
      <c r="A11" s="15"/>
      <c r="B11" s="19" t="s">
        <v>7</v>
      </c>
      <c r="G11" s="15"/>
      <c r="H11" s="15" t="s">
        <v>4</v>
      </c>
      <c r="I11" s="15"/>
      <c r="J11" s="16">
        <f>(N6+O6)/(N5+O5)</f>
        <v>0.64503816793893132</v>
      </c>
    </row>
    <row r="12" spans="1:15" x14ac:dyDescent="0.2">
      <c r="A12" s="18" t="s">
        <v>8</v>
      </c>
      <c r="B12" s="20">
        <v>792</v>
      </c>
      <c r="G12" s="15"/>
      <c r="H12" s="15" t="s">
        <v>11</v>
      </c>
      <c r="I12" s="15"/>
      <c r="J12" s="16">
        <v>0.54700000000000004</v>
      </c>
    </row>
    <row r="13" spans="1:15" x14ac:dyDescent="0.2">
      <c r="A13" s="18" t="s">
        <v>5</v>
      </c>
      <c r="B13" s="21">
        <v>438</v>
      </c>
    </row>
    <row r="15" spans="1:15" x14ac:dyDescent="0.2">
      <c r="A15" s="12"/>
      <c r="B15" s="17"/>
      <c r="G15" s="45" t="s">
        <v>15</v>
      </c>
      <c r="H15" s="49"/>
      <c r="I15" s="50"/>
    </row>
    <row r="16" spans="1:15" x14ac:dyDescent="0.2">
      <c r="A16" s="12"/>
      <c r="B16" s="17"/>
      <c r="G16" s="40" t="s">
        <v>25</v>
      </c>
      <c r="H16" s="15" t="s">
        <v>12</v>
      </c>
      <c r="I16" s="15"/>
    </row>
    <row r="17" spans="1:9" x14ac:dyDescent="0.2">
      <c r="A17" s="47" t="s">
        <v>21</v>
      </c>
      <c r="B17" s="48"/>
      <c r="G17" s="15"/>
      <c r="H17" s="15" t="s">
        <v>4</v>
      </c>
      <c r="I17" s="16">
        <f>(B12+B19)/(B5+B6)</f>
        <v>0.52362204724409445</v>
      </c>
    </row>
    <row r="18" spans="1:9" x14ac:dyDescent="0.2">
      <c r="A18" s="15"/>
      <c r="B18" s="19" t="s">
        <v>22</v>
      </c>
      <c r="C18" s="33"/>
      <c r="G18" s="15"/>
      <c r="H18" s="15" t="s">
        <v>11</v>
      </c>
      <c r="I18" s="16">
        <v>0.41</v>
      </c>
    </row>
    <row r="19" spans="1:9" x14ac:dyDescent="0.2">
      <c r="A19" s="18" t="s">
        <v>8</v>
      </c>
      <c r="B19" s="21">
        <v>937</v>
      </c>
      <c r="C19" s="13"/>
      <c r="D19" s="13"/>
      <c r="E19" s="33"/>
    </row>
    <row r="20" spans="1:9" x14ac:dyDescent="0.2">
      <c r="A20" s="18" t="s">
        <v>5</v>
      </c>
      <c r="B20" s="21">
        <v>375</v>
      </c>
      <c r="D20" s="13"/>
      <c r="E20" s="13"/>
    </row>
    <row r="21" spans="1:9" x14ac:dyDescent="0.2">
      <c r="D21" s="13"/>
      <c r="E21" s="13"/>
      <c r="F21" s="32"/>
    </row>
    <row r="22" spans="1:9" x14ac:dyDescent="0.2">
      <c r="A22" s="39" t="s">
        <v>23</v>
      </c>
      <c r="B22" s="19" t="s">
        <v>7</v>
      </c>
      <c r="C22" s="19" t="s">
        <v>22</v>
      </c>
      <c r="D22" s="14"/>
      <c r="F22" s="33"/>
    </row>
    <row r="23" spans="1:9" x14ac:dyDescent="0.2">
      <c r="A23" s="22" t="s">
        <v>18</v>
      </c>
      <c r="B23" s="36">
        <f>B12/B5</f>
        <v>0.48381185094685403</v>
      </c>
      <c r="C23" s="23">
        <f>C25/C24</f>
        <v>0.56276276276276271</v>
      </c>
      <c r="F23" s="34"/>
    </row>
    <row r="24" spans="1:9" x14ac:dyDescent="0.2">
      <c r="A24" s="22" t="s">
        <v>19</v>
      </c>
      <c r="B24" s="22">
        <v>1637</v>
      </c>
      <c r="C24" s="15">
        <v>1665</v>
      </c>
      <c r="F24" s="13"/>
    </row>
    <row r="25" spans="1:9" x14ac:dyDescent="0.2">
      <c r="A25" s="22" t="s">
        <v>20</v>
      </c>
      <c r="B25" s="22">
        <v>792</v>
      </c>
      <c r="C25" s="15">
        <v>937</v>
      </c>
    </row>
    <row r="27" spans="1:9" x14ac:dyDescent="0.2">
      <c r="A27" s="37"/>
      <c r="B27" s="35">
        <v>43101</v>
      </c>
    </row>
    <row r="28" spans="1:9" x14ac:dyDescent="0.2">
      <c r="A28" s="21" t="s">
        <v>18</v>
      </c>
      <c r="B28" s="25">
        <f>B19/B6</f>
        <v>0.56276276276276271</v>
      </c>
    </row>
    <row r="29" spans="1:9" x14ac:dyDescent="0.2">
      <c r="A29" s="21" t="s">
        <v>19</v>
      </c>
      <c r="B29" s="21">
        <v>1665</v>
      </c>
    </row>
    <row r="30" spans="1:9" x14ac:dyDescent="0.2">
      <c r="A30" s="22" t="s">
        <v>20</v>
      </c>
      <c r="B30" s="21">
        <v>937</v>
      </c>
    </row>
  </sheetData>
  <mergeCells count="4">
    <mergeCell ref="A10:B10"/>
    <mergeCell ref="A17:B17"/>
    <mergeCell ref="A3:B3"/>
    <mergeCell ref="G15:I1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ColWidth="11" defaultRowHeight="16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baseColWidth="10" defaultColWidth="11" defaultRowHeight="16" x14ac:dyDescent="0.2"/>
  <cols>
    <col min="1" max="1" width="14.6640625" customWidth="1"/>
    <col min="2" max="2" width="14.5" customWidth="1"/>
    <col min="3" max="3" width="11.33203125" customWidth="1"/>
    <col min="4" max="4" width="18.1640625" bestFit="1" customWidth="1"/>
    <col min="5" max="5" width="22.6640625" customWidth="1"/>
    <col min="6" max="6" width="10.1640625" customWidth="1"/>
    <col min="7" max="7" width="22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Data for Tables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2017-09-25T13:55:46Z</dcterms:created>
  <dcterms:modified xsi:type="dcterms:W3CDTF">2018-06-26T22:52:58Z</dcterms:modified>
</cp:coreProperties>
</file>